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60" windowWidth="11640" windowHeight="9348" activeTab="1"/>
  </bookViews>
  <sheets>
    <sheet name="FORM G Beat 1" sheetId="5" r:id="rId1"/>
    <sheet name="FORM G Beat 2" sheetId="6" r:id="rId2"/>
  </sheets>
  <calcPr calcId="144525"/>
</workbook>
</file>

<file path=xl/calcChain.xml><?xml version="1.0" encoding="utf-8"?>
<calcChain xmlns="http://schemas.openxmlformats.org/spreadsheetml/2006/main">
  <c r="E39" i="6"/>
  <c r="G9"/>
  <c r="G39" l="1"/>
  <c r="G35"/>
  <c r="G34"/>
  <c r="G33"/>
  <c r="G30"/>
  <c r="G29"/>
  <c r="G28"/>
  <c r="G27"/>
  <c r="G25"/>
  <c r="G24"/>
  <c r="G23"/>
  <c r="H23" s="1"/>
  <c r="G21"/>
  <c r="G31"/>
  <c r="G18"/>
  <c r="G17"/>
  <c r="G16"/>
  <c r="G14"/>
  <c r="G13"/>
  <c r="G11"/>
  <c r="G10"/>
  <c r="E39" i="5"/>
  <c r="G39"/>
  <c r="G34"/>
  <c r="G33"/>
  <c r="G30"/>
  <c r="G29"/>
  <c r="G28"/>
  <c r="G27"/>
  <c r="G25"/>
  <c r="G24"/>
  <c r="G23"/>
  <c r="G31" s="1"/>
  <c r="G21"/>
  <c r="G18"/>
  <c r="G17"/>
  <c r="G16"/>
  <c r="G14"/>
  <c r="G13"/>
  <c r="G11"/>
  <c r="G10"/>
  <c r="G9"/>
  <c r="G19" i="6"/>
  <c r="G35" i="5"/>
  <c r="G37" i="6"/>
  <c r="G41"/>
  <c r="H19" s="1"/>
  <c r="H29"/>
  <c r="H28"/>
  <c r="H35"/>
  <c r="G19" i="5" l="1"/>
  <c r="G37" s="1"/>
  <c r="G41" s="1"/>
  <c r="H17" s="1"/>
  <c r="H31" i="6"/>
  <c r="H24"/>
  <c r="H10"/>
  <c r="H33"/>
  <c r="H18"/>
  <c r="H21"/>
  <c r="H25"/>
  <c r="G43"/>
  <c r="H13"/>
  <c r="H30"/>
  <c r="H34"/>
  <c r="H14"/>
  <c r="H16"/>
  <c r="H11"/>
  <c r="H9"/>
  <c r="H27"/>
  <c r="H17"/>
  <c r="H40"/>
  <c r="H31" i="5" l="1"/>
  <c r="H27"/>
  <c r="H16"/>
  <c r="H23"/>
  <c r="H34"/>
  <c r="H10"/>
  <c r="H35"/>
  <c r="H21"/>
  <c r="H28"/>
  <c r="H40"/>
  <c r="H24"/>
  <c r="H13"/>
  <c r="H30"/>
  <c r="G43"/>
  <c r="H29"/>
  <c r="H9"/>
  <c r="H25"/>
  <c r="H19"/>
  <c r="H18"/>
  <c r="H33"/>
  <c r="H11"/>
  <c r="H14"/>
</calcChain>
</file>

<file path=xl/sharedStrings.xml><?xml version="1.0" encoding="utf-8"?>
<sst xmlns="http://schemas.openxmlformats.org/spreadsheetml/2006/main" count="161" uniqueCount="57">
  <si>
    <t>Contractor:</t>
  </si>
  <si>
    <t xml:space="preserve">A. Vehicles &amp; Equipment </t>
  </si>
  <si>
    <t>Unit</t>
  </si>
  <si>
    <t>No. of Items</t>
  </si>
  <si>
    <t>Cost per Unit</t>
  </si>
  <si>
    <t>Total Cost</t>
  </si>
  <si>
    <t>1.  Vehicles</t>
  </si>
  <si>
    <t xml:space="preserve">     a.  Tow Trucks</t>
  </si>
  <si>
    <t>Trucks</t>
  </si>
  <si>
    <t>2. Finance Charges</t>
  </si>
  <si>
    <t>3. Insurance &amp;  Vehicle Registration Fees</t>
  </si>
  <si>
    <t>4.  Fuel</t>
  </si>
  <si>
    <t xml:space="preserve">     a. Tow Trucks</t>
  </si>
  <si>
    <t>5. Vehicle Maintenace</t>
  </si>
  <si>
    <t xml:space="preserve">     a.  Parts Replacement</t>
  </si>
  <si>
    <t xml:space="preserve">     b.  Labor</t>
  </si>
  <si>
    <t>Subtotal A (Vehicles &amp; Equipment)</t>
  </si>
  <si>
    <t>B. Management &amp; Drivers</t>
  </si>
  <si>
    <t>7. FSP Management Costs</t>
  </si>
  <si>
    <t>8. FSP Driver Costs</t>
  </si>
  <si>
    <t xml:space="preserve">     b.  Workers Compensation</t>
  </si>
  <si>
    <t xml:space="preserve">     c. Taxes</t>
  </si>
  <si>
    <t>9. FSP Driver Benefits</t>
  </si>
  <si>
    <t xml:space="preserve">     a. Vacation/Holidays/Sick Days</t>
  </si>
  <si>
    <t xml:space="preserve">     b. Retirement</t>
  </si>
  <si>
    <t xml:space="preserve">     c. Medical, Dental, Vision</t>
  </si>
  <si>
    <t>Subtotal B (Management &amp; Drivers)</t>
  </si>
  <si>
    <t>C.  Administration</t>
  </si>
  <si>
    <t>11. Administrative Costs - Office Operations</t>
  </si>
  <si>
    <t>12. Other (please specify)</t>
  </si>
  <si>
    <t>Subtotal C (Administration)</t>
  </si>
  <si>
    <t>D. Final Cost Calculation</t>
  </si>
  <si>
    <t>13. Total Cost (Subtotal A + B + C)</t>
  </si>
  <si>
    <t>14. Subtract Equipment Salvage Value</t>
  </si>
  <si>
    <t>$ Value</t>
  </si>
  <si>
    <t>Total Salvage Value</t>
  </si>
  <si>
    <t>15. Add Profit</t>
  </si>
  <si>
    <t>16. Net Cost (item 13 - 14+ 15)</t>
  </si>
  <si>
    <t>18. COST PER HOUR PER TRUCK (item 16/17)</t>
  </si>
  <si>
    <t>Beat: Santa Cruz Beat 1</t>
  </si>
  <si>
    <t>Ladd's Towing</t>
  </si>
  <si>
    <t>10.  Driver Admin (Pre-op Inspections, Training, etc.)</t>
  </si>
  <si>
    <t xml:space="preserve">     c. Motorist</t>
  </si>
  <si>
    <t>17. Total Contract Hours (Service Hours Per Day*Total Schedule FSP Service Days)</t>
  </si>
  <si>
    <r>
      <t>6. FSP Equipment/Supplies (</t>
    </r>
    <r>
      <rPr>
        <i/>
        <sz val="9"/>
        <rFont val="Verdana"/>
        <family val="2"/>
      </rPr>
      <t>Refer to Attachment A-Scope of Work</t>
    </r>
    <r>
      <rPr>
        <sz val="9"/>
        <rFont val="Verdana"/>
        <family val="2"/>
      </rPr>
      <t>)</t>
    </r>
  </si>
  <si>
    <t xml:space="preserve">% of Total Cost </t>
  </si>
  <si>
    <t xml:space="preserve">     a.  Wages (# of Drivers __)</t>
  </si>
  <si>
    <t>Gallons</t>
  </si>
  <si>
    <t>Hours</t>
  </si>
  <si>
    <t>Year</t>
  </si>
  <si>
    <t>Driver</t>
  </si>
  <si>
    <t>ITEMS</t>
  </si>
  <si>
    <t>UNITS</t>
  </si>
  <si>
    <t>COSTS</t>
  </si>
  <si>
    <t>Santa Cruz Beat 1 - Highway 17</t>
  </si>
  <si>
    <t>Santa Cruz Beat 2 - Highway 1</t>
  </si>
  <si>
    <t>AVERAGE VALUES BASED ON FSP HISTORY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</si>
</sst>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9">
    <font>
      <sz val="10"/>
      <name val="Arial"/>
    </font>
    <font>
      <sz val="9"/>
      <name val="Verdana"/>
      <family val="2"/>
    </font>
    <font>
      <i/>
      <sz val="9"/>
      <name val="Verdana"/>
      <family val="2"/>
    </font>
    <font>
      <sz val="9"/>
      <name val="Verdana"/>
      <family val="2"/>
      <scheme val="minor"/>
    </font>
    <font>
      <b/>
      <sz val="9"/>
      <name val="Verdana"/>
      <family val="2"/>
      <scheme val="minor"/>
    </font>
    <font>
      <b/>
      <sz val="10"/>
      <name val="Candara"/>
      <family val="2"/>
      <scheme val="major"/>
    </font>
    <font>
      <b/>
      <sz val="11"/>
      <name val="Candara"/>
      <family val="2"/>
      <scheme val="major"/>
    </font>
    <font>
      <b/>
      <sz val="12"/>
      <name val="Candara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3" fontId="3" fillId="0" borderId="7" xfId="0" applyNumberFormat="1" applyFont="1" applyBorder="1" applyProtection="1">
      <protection locked="0"/>
    </xf>
    <xf numFmtId="10" fontId="3" fillId="3" borderId="8" xfId="0" applyNumberFormat="1" applyFont="1" applyFill="1" applyBorder="1" applyAlignment="1" applyProtection="1">
      <alignment horizontal="right"/>
    </xf>
    <xf numFmtId="3" fontId="3" fillId="0" borderId="9" xfId="0" applyNumberFormat="1" applyFont="1" applyBorder="1" applyProtection="1">
      <protection locked="0"/>
    </xf>
    <xf numFmtId="165" fontId="3" fillId="0" borderId="1" xfId="0" applyNumberFormat="1" applyFont="1" applyBorder="1" applyProtection="1">
      <protection locked="0"/>
    </xf>
    <xf numFmtId="165" fontId="4" fillId="0" borderId="0" xfId="0" applyNumberFormat="1" applyFont="1" applyAlignment="1">
      <alignment horizontal="left"/>
    </xf>
    <xf numFmtId="0" fontId="3" fillId="2" borderId="2" xfId="0" applyFont="1" applyFill="1" applyBorder="1"/>
    <xf numFmtId="0" fontId="3" fillId="2" borderId="10" xfId="0" applyFont="1" applyFill="1" applyBorder="1"/>
    <xf numFmtId="3" fontId="3" fillId="2" borderId="10" xfId="0" applyNumberFormat="1" applyFont="1" applyFill="1" applyBorder="1"/>
    <xf numFmtId="10" fontId="3" fillId="2" borderId="11" xfId="0" applyNumberFormat="1" applyFont="1" applyFill="1" applyBorder="1"/>
    <xf numFmtId="0" fontId="3" fillId="0" borderId="9" xfId="0" applyFont="1" applyFill="1" applyBorder="1" applyProtection="1">
      <protection locked="0"/>
    </xf>
    <xf numFmtId="0" fontId="3" fillId="0" borderId="9" xfId="0" applyFont="1" applyBorder="1" applyAlignment="1">
      <alignment wrapText="1"/>
    </xf>
    <xf numFmtId="0" fontId="3" fillId="0" borderId="9" xfId="0" applyFont="1" applyBorder="1" applyProtection="1">
      <protection locked="0"/>
    </xf>
    <xf numFmtId="0" fontId="4" fillId="2" borderId="2" xfId="0" applyFont="1" applyFill="1" applyBorder="1"/>
    <xf numFmtId="0" fontId="4" fillId="2" borderId="10" xfId="0" applyFont="1" applyFill="1" applyBorder="1"/>
    <xf numFmtId="164" fontId="4" fillId="2" borderId="12" xfId="0" applyNumberFormat="1" applyFont="1" applyFill="1" applyBorder="1"/>
    <xf numFmtId="0" fontId="3" fillId="0" borderId="7" xfId="0" applyFont="1" applyFill="1" applyBorder="1" applyProtection="1">
      <protection locked="0"/>
    </xf>
    <xf numFmtId="3" fontId="3" fillId="2" borderId="13" xfId="0" applyNumberFormat="1" applyFont="1" applyFill="1" applyBorder="1"/>
    <xf numFmtId="0" fontId="3" fillId="0" borderId="9" xfId="0" applyFont="1" applyFill="1" applyBorder="1" applyAlignment="1">
      <alignment horizontal="left" wrapText="1"/>
    </xf>
    <xf numFmtId="3" fontId="3" fillId="0" borderId="13" xfId="0" applyNumberFormat="1" applyFont="1" applyBorder="1" applyProtection="1">
      <protection locked="0"/>
    </xf>
    <xf numFmtId="3" fontId="4" fillId="2" borderId="10" xfId="0" applyNumberFormat="1" applyFont="1" applyFill="1" applyBorder="1"/>
    <xf numFmtId="0" fontId="3" fillId="0" borderId="9" xfId="0" applyFont="1" applyFill="1" applyBorder="1" applyAlignment="1">
      <alignment wrapText="1"/>
    </xf>
    <xf numFmtId="3" fontId="4" fillId="4" borderId="13" xfId="0" applyNumberFormat="1" applyFont="1" applyFill="1" applyBorder="1"/>
    <xf numFmtId="164" fontId="4" fillId="4" borderId="10" xfId="0" applyNumberFormat="1" applyFont="1" applyFill="1" applyBorder="1"/>
    <xf numFmtId="0" fontId="4" fillId="4" borderId="11" xfId="0" applyNumberFormat="1" applyFont="1" applyFill="1" applyBorder="1"/>
    <xf numFmtId="0" fontId="3" fillId="0" borderId="13" xfId="0" applyFont="1" applyBorder="1"/>
    <xf numFmtId="0" fontId="3" fillId="0" borderId="13" xfId="0" applyFont="1" applyBorder="1" applyProtection="1"/>
    <xf numFmtId="164" fontId="3" fillId="0" borderId="10" xfId="0" applyNumberFormat="1" applyFont="1" applyBorder="1" applyProtection="1"/>
    <xf numFmtId="0" fontId="3" fillId="0" borderId="8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164" fontId="3" fillId="0" borderId="15" xfId="0" applyNumberFormat="1" applyFont="1" applyBorder="1"/>
    <xf numFmtId="3" fontId="3" fillId="3" borderId="13" xfId="0" applyNumberFormat="1" applyFont="1" applyFill="1" applyBorder="1" applyAlignment="1">
      <alignment horizontal="center"/>
    </xf>
    <xf numFmtId="10" fontId="3" fillId="0" borderId="8" xfId="0" applyNumberFormat="1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8" fontId="4" fillId="0" borderId="0" xfId="0" applyNumberFormat="1" applyFont="1" applyAlignment="1">
      <alignment horizontal="left"/>
    </xf>
    <xf numFmtId="0" fontId="3" fillId="0" borderId="16" xfId="0" applyFont="1" applyBorder="1"/>
    <xf numFmtId="164" fontId="3" fillId="0" borderId="17" xfId="0" applyNumberFormat="1" applyFont="1" applyBorder="1"/>
    <xf numFmtId="165" fontId="4" fillId="3" borderId="18" xfId="0" applyNumberFormat="1" applyFont="1" applyFill="1" applyBorder="1" applyAlignment="1">
      <alignment horizontal="left"/>
    </xf>
    <xf numFmtId="0" fontId="3" fillId="0" borderId="19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4" borderId="20" xfId="0" applyFont="1" applyFill="1" applyBorder="1"/>
    <xf numFmtId="0" fontId="5" fillId="4" borderId="21" xfId="0" applyFont="1" applyFill="1" applyBorder="1" applyAlignment="1">
      <alignment horizontal="center" wrapText="1"/>
    </xf>
    <xf numFmtId="164" fontId="5" fillId="4" borderId="22" xfId="0" applyNumberFormat="1" applyFont="1" applyFill="1" applyBorder="1" applyAlignment="1">
      <alignment horizontal="center" wrapText="1"/>
    </xf>
    <xf numFmtId="0" fontId="5" fillId="4" borderId="23" xfId="0" applyFont="1" applyFill="1" applyBorder="1" applyAlignment="1">
      <alignment horizontal="center" wrapText="1"/>
    </xf>
    <xf numFmtId="0" fontId="5" fillId="0" borderId="9" xfId="0" applyFont="1" applyBorder="1"/>
    <xf numFmtId="0" fontId="5" fillId="4" borderId="13" xfId="0" applyFont="1" applyFill="1" applyBorder="1"/>
    <xf numFmtId="0" fontId="5" fillId="4" borderId="13" xfId="0" applyFont="1" applyFill="1" applyBorder="1" applyAlignment="1">
      <alignment horizontal="center" wrapText="1"/>
    </xf>
    <xf numFmtId="164" fontId="5" fillId="4" borderId="10" xfId="0" applyNumberFormat="1" applyFont="1" applyFill="1" applyBorder="1" applyAlignment="1">
      <alignment horizontal="center" wrapText="1"/>
    </xf>
    <xf numFmtId="0" fontId="5" fillId="0" borderId="9" xfId="0" applyFont="1" applyFill="1" applyBorder="1"/>
    <xf numFmtId="0" fontId="6" fillId="0" borderId="16" xfId="0" applyFont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9" xfId="0" applyFont="1" applyFill="1" applyBorder="1" applyAlignment="1" applyProtection="1">
      <alignment horizontal="left" wrapText="1"/>
      <protection locked="0"/>
    </xf>
    <xf numFmtId="0" fontId="3" fillId="0" borderId="24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3" xfId="0" applyFont="1" applyFill="1" applyBorder="1" applyAlignment="1">
      <alignment wrapText="1"/>
    </xf>
    <xf numFmtId="10" fontId="5" fillId="4" borderId="25" xfId="0" applyNumberFormat="1" applyFont="1" applyFill="1" applyBorder="1" applyAlignment="1">
      <alignment horizontal="center" wrapText="1"/>
    </xf>
    <xf numFmtId="0" fontId="5" fillId="4" borderId="25" xfId="0" applyFont="1" applyFill="1" applyBorder="1" applyAlignment="1">
      <alignment horizontal="center" wrapText="1"/>
    </xf>
    <xf numFmtId="44" fontId="3" fillId="0" borderId="26" xfId="0" applyNumberFormat="1" applyFont="1" applyBorder="1" applyProtection="1">
      <protection locked="0"/>
    </xf>
    <xf numFmtId="44" fontId="3" fillId="3" borderId="26" xfId="0" applyNumberFormat="1" applyFont="1" applyFill="1" applyBorder="1" applyProtection="1"/>
    <xf numFmtId="44" fontId="3" fillId="0" borderId="1" xfId="0" applyNumberFormat="1" applyFont="1" applyBorder="1" applyProtection="1">
      <protection locked="0"/>
    </xf>
    <xf numFmtId="44" fontId="3" fillId="3" borderId="1" xfId="0" applyNumberFormat="1" applyFont="1" applyFill="1" applyBorder="1" applyProtection="1"/>
    <xf numFmtId="44" fontId="3" fillId="2" borderId="10" xfId="0" applyNumberFormat="1" applyFont="1" applyFill="1" applyBorder="1"/>
    <xf numFmtId="44" fontId="4" fillId="0" borderId="1" xfId="0" applyNumberFormat="1" applyFont="1" applyBorder="1" applyProtection="1">
      <protection locked="0"/>
    </xf>
    <xf numFmtId="44" fontId="3" fillId="0" borderId="1" xfId="0" applyNumberFormat="1" applyFont="1" applyFill="1" applyBorder="1" applyProtection="1">
      <protection locked="0"/>
    </xf>
    <xf numFmtId="44" fontId="3" fillId="3" borderId="26" xfId="0" applyNumberFormat="1" applyFont="1" applyFill="1" applyBorder="1"/>
    <xf numFmtId="44" fontId="4" fillId="2" borderId="12" xfId="0" applyNumberFormat="1" applyFont="1" applyFill="1" applyBorder="1"/>
    <xf numFmtId="44" fontId="4" fillId="3" borderId="1" xfId="0" applyNumberFormat="1" applyFont="1" applyFill="1" applyBorder="1"/>
    <xf numFmtId="44" fontId="3" fillId="0" borderId="26" xfId="0" applyNumberFormat="1" applyFont="1" applyFill="1" applyBorder="1" applyProtection="1">
      <protection locked="0"/>
    </xf>
    <xf numFmtId="0" fontId="4" fillId="0" borderId="6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6" xfId="0" applyFont="1" applyBorder="1" applyAlignment="1">
      <alignment vertical="top"/>
    </xf>
    <xf numFmtId="0" fontId="4" fillId="0" borderId="6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0" fontId="7" fillId="0" borderId="20" xfId="0" applyNumberFormat="1" applyFont="1" applyBorder="1"/>
    <xf numFmtId="0" fontId="7" fillId="0" borderId="27" xfId="0" applyNumberFormat="1" applyFont="1" applyBorder="1"/>
    <xf numFmtId="0" fontId="7" fillId="0" borderId="28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164" fontId="3" fillId="0" borderId="31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3" fontId="4" fillId="3" borderId="9" xfId="0" applyNumberFormat="1" applyFont="1" applyFill="1" applyBorder="1"/>
    <xf numFmtId="164" fontId="3" fillId="0" borderId="0" xfId="0" applyNumberFormat="1" applyFont="1" applyBorder="1"/>
    <xf numFmtId="44" fontId="3" fillId="0" borderId="0" xfId="0" applyNumberFormat="1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44" fontId="4" fillId="3" borderId="18" xfId="0" applyNumberFormat="1" applyFont="1" applyFill="1" applyBorder="1" applyAlignment="1">
      <alignment horizontal="left"/>
    </xf>
    <xf numFmtId="9" fontId="3" fillId="0" borderId="0" xfId="1" applyFo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44" fontId="3" fillId="3" borderId="2" xfId="0" applyNumberFormat="1" applyFont="1" applyFill="1" applyBorder="1" applyAlignment="1">
      <alignment horizontal="right"/>
    </xf>
    <xf numFmtId="44" fontId="3" fillId="3" borderId="11" xfId="0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NumberFormat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5" fillId="4" borderId="2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4" fontId="3" fillId="0" borderId="2" xfId="0" applyNumberFormat="1" applyFont="1" applyBorder="1" applyAlignment="1">
      <alignment horizontal="center"/>
    </xf>
    <xf numFmtId="0" fontId="7" fillId="0" borderId="20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5" fillId="4" borderId="20" xfId="0" applyFont="1" applyFill="1" applyBorder="1" applyAlignment="1">
      <alignment horizontal="center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6" fillId="0" borderId="30" xfId="0" applyFont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CCRTC Standardized Fonts">
      <a:majorFont>
        <a:latin typeface="Candar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58"/>
  <sheetViews>
    <sheetView showGridLines="0" showZeros="0" showWhiteSpace="0" topLeftCell="A17" zoomScaleNormal="100" workbookViewId="0">
      <selection activeCell="E10" sqref="E10"/>
    </sheetView>
  </sheetViews>
  <sheetFormatPr defaultColWidth="9.109375" defaultRowHeight="11.4"/>
  <cols>
    <col min="1" max="1" width="1.6640625" style="1" customWidth="1"/>
    <col min="2" max="2" width="33.21875" style="1" customWidth="1"/>
    <col min="3" max="3" width="8.88671875" style="1" bestFit="1" customWidth="1"/>
    <col min="4" max="4" width="2.5546875" style="1" customWidth="1"/>
    <col min="5" max="5" width="7.6640625" style="1" customWidth="1"/>
    <col min="6" max="6" width="12.5546875" style="1" bestFit="1" customWidth="1"/>
    <col min="7" max="7" width="15.109375" style="1" customWidth="1"/>
    <col min="8" max="8" width="9.109375" style="1"/>
    <col min="9" max="9" width="1.44140625" style="1" customWidth="1"/>
    <col min="10" max="11" width="13.44140625" style="1" customWidth="1"/>
    <col min="12" max="16384" width="9.109375" style="1"/>
  </cols>
  <sheetData>
    <row r="1" spans="2:12" ht="12" hidden="1" thickBot="1">
      <c r="B1" s="2"/>
      <c r="C1" s="3" t="s">
        <v>0</v>
      </c>
      <c r="D1" s="122" t="s">
        <v>40</v>
      </c>
      <c r="E1" s="122"/>
      <c r="F1" s="123"/>
      <c r="G1" s="124" t="s">
        <v>39</v>
      </c>
      <c r="H1" s="112"/>
    </row>
    <row r="2" spans="2:12">
      <c r="B2" s="90"/>
      <c r="C2" s="91"/>
      <c r="D2" s="92"/>
      <c r="E2" s="92"/>
      <c r="F2" s="92"/>
      <c r="G2" s="93"/>
      <c r="H2" s="91"/>
    </row>
    <row r="3" spans="2:12">
      <c r="B3" s="90"/>
      <c r="C3" s="91"/>
      <c r="D3" s="92"/>
      <c r="E3" s="92"/>
      <c r="F3" s="92"/>
      <c r="G3" s="93"/>
      <c r="H3" s="91"/>
    </row>
    <row r="4" spans="2:12" ht="12" thickBot="1">
      <c r="B4" s="90" t="s">
        <v>54</v>
      </c>
      <c r="C4" s="91"/>
      <c r="D4" s="90" t="s">
        <v>0</v>
      </c>
      <c r="E4" s="90"/>
      <c r="F4" s="94" t="s">
        <v>56</v>
      </c>
      <c r="G4" s="95"/>
      <c r="H4" s="96"/>
    </row>
    <row r="5" spans="2:12" ht="12" thickBot="1">
      <c r="B5" s="90"/>
      <c r="C5" s="91"/>
      <c r="D5" s="92"/>
      <c r="E5" s="92"/>
      <c r="F5" s="92"/>
      <c r="G5" s="93"/>
      <c r="H5" s="91"/>
    </row>
    <row r="6" spans="2:12" ht="19.8" customHeight="1" thickBot="1">
      <c r="B6" s="87" t="s">
        <v>51</v>
      </c>
      <c r="C6" s="88" t="s">
        <v>52</v>
      </c>
      <c r="D6" s="89"/>
      <c r="E6" s="125" t="s">
        <v>53</v>
      </c>
      <c r="F6" s="126"/>
      <c r="G6" s="126"/>
      <c r="H6" s="126"/>
    </row>
    <row r="7" spans="2:12" ht="30" customHeight="1" thickBot="1">
      <c r="B7" s="53" t="s">
        <v>1</v>
      </c>
      <c r="C7" s="127" t="s">
        <v>2</v>
      </c>
      <c r="D7" s="127"/>
      <c r="E7" s="54" t="s">
        <v>3</v>
      </c>
      <c r="F7" s="55" t="s">
        <v>4</v>
      </c>
      <c r="G7" s="55" t="s">
        <v>5</v>
      </c>
      <c r="H7" s="56" t="s">
        <v>45</v>
      </c>
    </row>
    <row r="8" spans="2:12" ht="12.6" customHeight="1">
      <c r="B8" s="65" t="s">
        <v>6</v>
      </c>
      <c r="C8" s="4"/>
      <c r="D8" s="5"/>
      <c r="E8" s="5"/>
      <c r="F8" s="6"/>
      <c r="G8" s="6"/>
      <c r="H8" s="7"/>
      <c r="I8" s="8"/>
      <c r="J8" s="9"/>
    </row>
    <row r="9" spans="2:12" ht="12.6" customHeight="1">
      <c r="B9" s="66" t="s">
        <v>7</v>
      </c>
      <c r="C9" s="117" t="s">
        <v>8</v>
      </c>
      <c r="D9" s="114"/>
      <c r="E9" s="10"/>
      <c r="F9" s="70"/>
      <c r="G9" s="71">
        <f>E9*F9</f>
        <v>0</v>
      </c>
      <c r="H9" s="11">
        <f>G9/G41</f>
        <v>0</v>
      </c>
      <c r="I9" s="81"/>
      <c r="J9" s="82"/>
    </row>
    <row r="10" spans="2:12" ht="12.6" customHeight="1">
      <c r="B10" s="20" t="s">
        <v>9</v>
      </c>
      <c r="C10" s="117" t="s">
        <v>8</v>
      </c>
      <c r="D10" s="114"/>
      <c r="E10" s="12"/>
      <c r="F10" s="72"/>
      <c r="G10" s="71">
        <f>E10*F10</f>
        <v>0</v>
      </c>
      <c r="H10" s="11">
        <f>G10/G41</f>
        <v>0</v>
      </c>
      <c r="I10" s="83"/>
      <c r="J10" s="82"/>
    </row>
    <row r="11" spans="2:12" ht="22.8">
      <c r="B11" s="30" t="s">
        <v>10</v>
      </c>
      <c r="C11" s="117" t="s">
        <v>8</v>
      </c>
      <c r="D11" s="114"/>
      <c r="E11" s="12"/>
      <c r="F11" s="72"/>
      <c r="G11" s="73">
        <f>E11*F11</f>
        <v>0</v>
      </c>
      <c r="H11" s="11">
        <f>G11/G41</f>
        <v>0</v>
      </c>
      <c r="J11" s="14"/>
    </row>
    <row r="12" spans="2:12" ht="12.6" customHeight="1">
      <c r="B12" s="67" t="s">
        <v>11</v>
      </c>
      <c r="C12" s="15"/>
      <c r="D12" s="16"/>
      <c r="E12" s="17"/>
      <c r="F12" s="74"/>
      <c r="G12" s="74"/>
      <c r="H12" s="18"/>
    </row>
    <row r="13" spans="2:12" ht="12.6" customHeight="1">
      <c r="B13" s="20" t="s">
        <v>12</v>
      </c>
      <c r="C13" s="113" t="s">
        <v>47</v>
      </c>
      <c r="D13" s="114"/>
      <c r="E13" s="12"/>
      <c r="F13" s="75">
        <v>4.3600000000000003</v>
      </c>
      <c r="G13" s="73">
        <f>E13*F13</f>
        <v>0</v>
      </c>
      <c r="H13" s="11">
        <f>G13/G41</f>
        <v>0</v>
      </c>
    </row>
    <row r="14" spans="2:12" ht="12.6" customHeight="1">
      <c r="B14" s="20" t="s">
        <v>42</v>
      </c>
      <c r="C14" s="113" t="s">
        <v>47</v>
      </c>
      <c r="D14" s="114"/>
      <c r="E14" s="12"/>
      <c r="F14" s="72"/>
      <c r="G14" s="73">
        <f>E14*F14</f>
        <v>0</v>
      </c>
      <c r="H14" s="11">
        <f>G14/G41</f>
        <v>0</v>
      </c>
    </row>
    <row r="15" spans="2:12" ht="12.6" customHeight="1">
      <c r="B15" s="20" t="s">
        <v>13</v>
      </c>
      <c r="C15" s="15"/>
      <c r="D15" s="16"/>
      <c r="E15" s="16"/>
      <c r="F15" s="74"/>
      <c r="G15" s="74"/>
      <c r="H15" s="18"/>
    </row>
    <row r="16" spans="2:12" ht="12.6" customHeight="1">
      <c r="B16" s="20" t="s">
        <v>14</v>
      </c>
      <c r="C16" s="120" t="s">
        <v>8</v>
      </c>
      <c r="D16" s="121"/>
      <c r="E16" s="19"/>
      <c r="F16" s="76"/>
      <c r="G16" s="77">
        <f>E16*F16</f>
        <v>0</v>
      </c>
      <c r="H16" s="11">
        <f>G16/G41</f>
        <v>0</v>
      </c>
      <c r="L16" s="102"/>
    </row>
    <row r="17" spans="2:8" ht="12.6" customHeight="1">
      <c r="B17" s="20" t="s">
        <v>15</v>
      </c>
      <c r="C17" s="120" t="s">
        <v>48</v>
      </c>
      <c r="D17" s="121"/>
      <c r="E17" s="19"/>
      <c r="F17" s="76"/>
      <c r="G17" s="77">
        <f>E17*F17</f>
        <v>0</v>
      </c>
      <c r="H17" s="11">
        <f>G17/G41</f>
        <v>0</v>
      </c>
    </row>
    <row r="18" spans="2:8" ht="22.8">
      <c r="B18" s="20" t="s">
        <v>44</v>
      </c>
      <c r="C18" s="113" t="s">
        <v>8</v>
      </c>
      <c r="D18" s="114"/>
      <c r="E18" s="21"/>
      <c r="F18" s="72"/>
      <c r="G18" s="77">
        <f>E18*F18</f>
        <v>0</v>
      </c>
      <c r="H18" s="11">
        <f>G18/G41</f>
        <v>0</v>
      </c>
    </row>
    <row r="19" spans="2:8" ht="16.8" customHeight="1">
      <c r="B19" s="57" t="s">
        <v>16</v>
      </c>
      <c r="C19" s="22"/>
      <c r="D19" s="23"/>
      <c r="E19" s="23"/>
      <c r="F19" s="78"/>
      <c r="G19" s="79">
        <f>SUM(G9:G18)</f>
        <v>0</v>
      </c>
      <c r="H19" s="11">
        <f>G19/G41</f>
        <v>0</v>
      </c>
    </row>
    <row r="20" spans="2:8" ht="30" customHeight="1">
      <c r="B20" s="58" t="s">
        <v>17</v>
      </c>
      <c r="C20" s="115" t="s">
        <v>2</v>
      </c>
      <c r="D20" s="116"/>
      <c r="E20" s="59" t="s">
        <v>3</v>
      </c>
      <c r="F20" s="60" t="s">
        <v>4</v>
      </c>
      <c r="G20" s="60" t="s">
        <v>5</v>
      </c>
      <c r="H20" s="68" t="s">
        <v>45</v>
      </c>
    </row>
    <row r="21" spans="2:8" ht="12.6" customHeight="1">
      <c r="B21" s="63" t="s">
        <v>18</v>
      </c>
      <c r="C21" s="120" t="s">
        <v>49</v>
      </c>
      <c r="D21" s="121"/>
      <c r="E21" s="25"/>
      <c r="F21" s="80"/>
      <c r="G21" s="77">
        <f>E21*F21</f>
        <v>0</v>
      </c>
      <c r="H21" s="11">
        <f>G21/G41</f>
        <v>0</v>
      </c>
    </row>
    <row r="22" spans="2:8" ht="12.6" customHeight="1">
      <c r="B22" s="30" t="s">
        <v>19</v>
      </c>
      <c r="C22" s="15"/>
      <c r="D22" s="16"/>
      <c r="E22" s="16"/>
      <c r="F22" s="74"/>
      <c r="G22" s="74"/>
      <c r="H22" s="18"/>
    </row>
    <row r="23" spans="2:8" ht="12.6" customHeight="1">
      <c r="B23" s="64" t="s">
        <v>46</v>
      </c>
      <c r="C23" s="113" t="s">
        <v>48</v>
      </c>
      <c r="D23" s="114"/>
      <c r="E23" s="97">
        <v>7404</v>
      </c>
      <c r="F23" s="72"/>
      <c r="G23" s="77">
        <f>E23*F23</f>
        <v>0</v>
      </c>
      <c r="H23" s="11">
        <f>G23/G41</f>
        <v>0</v>
      </c>
    </row>
    <row r="24" spans="2:8" ht="12.6" customHeight="1">
      <c r="B24" s="27" t="s">
        <v>20</v>
      </c>
      <c r="C24" s="113" t="s">
        <v>50</v>
      </c>
      <c r="D24" s="114"/>
      <c r="E24" s="12"/>
      <c r="F24" s="72"/>
      <c r="G24" s="77">
        <f>E24*F24</f>
        <v>0</v>
      </c>
      <c r="H24" s="11">
        <f>G24/G41</f>
        <v>0</v>
      </c>
    </row>
    <row r="25" spans="2:8" ht="12.6" customHeight="1">
      <c r="B25" s="27" t="s">
        <v>21</v>
      </c>
      <c r="C25" s="113" t="s">
        <v>50</v>
      </c>
      <c r="D25" s="114"/>
      <c r="E25" s="12"/>
      <c r="F25" s="72"/>
      <c r="G25" s="77">
        <f>E25*F25</f>
        <v>0</v>
      </c>
      <c r="H25" s="11">
        <f>G25/G41</f>
        <v>0</v>
      </c>
    </row>
    <row r="26" spans="2:8" ht="12.6" customHeight="1">
      <c r="B26" s="30" t="s">
        <v>22</v>
      </c>
      <c r="C26" s="15"/>
      <c r="D26" s="16"/>
      <c r="E26" s="26"/>
      <c r="F26" s="74"/>
      <c r="G26" s="74"/>
      <c r="H26" s="18"/>
    </row>
    <row r="27" spans="2:8">
      <c r="B27" s="30" t="s">
        <v>23</v>
      </c>
      <c r="C27" s="113" t="s">
        <v>50</v>
      </c>
      <c r="D27" s="114"/>
      <c r="E27" s="12"/>
      <c r="F27" s="72"/>
      <c r="G27" s="77">
        <f>E27*F27</f>
        <v>0</v>
      </c>
      <c r="H27" s="11">
        <f>G27/G41</f>
        <v>0</v>
      </c>
    </row>
    <row r="28" spans="2:8" ht="12.6" customHeight="1">
      <c r="B28" s="30" t="s">
        <v>24</v>
      </c>
      <c r="C28" s="113" t="s">
        <v>50</v>
      </c>
      <c r="D28" s="114"/>
      <c r="E28" s="12"/>
      <c r="F28" s="72"/>
      <c r="G28" s="77">
        <f>E28*F28</f>
        <v>0</v>
      </c>
      <c r="H28" s="11">
        <f>G28/G41</f>
        <v>0</v>
      </c>
    </row>
    <row r="29" spans="2:8" ht="12.6" customHeight="1">
      <c r="B29" s="30" t="s">
        <v>25</v>
      </c>
      <c r="C29" s="113" t="s">
        <v>50</v>
      </c>
      <c r="D29" s="114"/>
      <c r="E29" s="12"/>
      <c r="F29" s="72"/>
      <c r="G29" s="77">
        <f>E29*F29</f>
        <v>0</v>
      </c>
      <c r="H29" s="11">
        <f>G29/G41</f>
        <v>0</v>
      </c>
    </row>
    <row r="30" spans="2:8" ht="12.6" customHeight="1">
      <c r="B30" s="27" t="s">
        <v>41</v>
      </c>
      <c r="C30" s="113" t="s">
        <v>48</v>
      </c>
      <c r="D30" s="114"/>
      <c r="E30" s="28"/>
      <c r="F30" s="72"/>
      <c r="G30" s="77">
        <f>E30*F30</f>
        <v>0</v>
      </c>
      <c r="H30" s="11">
        <f>G30/G41</f>
        <v>0</v>
      </c>
    </row>
    <row r="31" spans="2:8" ht="16.8" customHeight="1">
      <c r="B31" s="61" t="s">
        <v>26</v>
      </c>
      <c r="C31" s="22"/>
      <c r="D31" s="23"/>
      <c r="E31" s="29"/>
      <c r="F31" s="24"/>
      <c r="G31" s="79">
        <f>SUM(G21:G30)</f>
        <v>0</v>
      </c>
      <c r="H31" s="11">
        <f>G31/G41</f>
        <v>0</v>
      </c>
    </row>
    <row r="32" spans="2:8" ht="30" customHeight="1">
      <c r="B32" s="58" t="s">
        <v>27</v>
      </c>
      <c r="C32" s="115" t="s">
        <v>2</v>
      </c>
      <c r="D32" s="116"/>
      <c r="E32" s="59" t="s">
        <v>3</v>
      </c>
      <c r="F32" s="60" t="s">
        <v>4</v>
      </c>
      <c r="G32" s="60" t="s">
        <v>5</v>
      </c>
      <c r="H32" s="69" t="s">
        <v>45</v>
      </c>
    </row>
    <row r="33" spans="2:10" ht="22.8">
      <c r="B33" s="30" t="s">
        <v>28</v>
      </c>
      <c r="C33" s="113" t="s">
        <v>49</v>
      </c>
      <c r="D33" s="114"/>
      <c r="E33" s="12"/>
      <c r="F33" s="72"/>
      <c r="G33" s="77">
        <f>E33*F33</f>
        <v>0</v>
      </c>
      <c r="H33" s="11">
        <f>G33/G41</f>
        <v>0</v>
      </c>
    </row>
    <row r="34" spans="2:10" ht="12.6" customHeight="1">
      <c r="B34" s="19" t="s">
        <v>29</v>
      </c>
      <c r="C34" s="117"/>
      <c r="D34" s="114"/>
      <c r="E34" s="12"/>
      <c r="F34" s="13"/>
      <c r="G34" s="77">
        <f>E34*F34</f>
        <v>0</v>
      </c>
      <c r="H34" s="11">
        <f>G34/G41</f>
        <v>0</v>
      </c>
    </row>
    <row r="35" spans="2:10" ht="16.8" customHeight="1">
      <c r="B35" s="61" t="s">
        <v>30</v>
      </c>
      <c r="C35" s="22"/>
      <c r="D35" s="23"/>
      <c r="E35" s="29"/>
      <c r="F35" s="24"/>
      <c r="G35" s="79">
        <f>SUM(G33:G34)</f>
        <v>0</v>
      </c>
      <c r="H35" s="11">
        <f>G35/G41</f>
        <v>0</v>
      </c>
    </row>
    <row r="36" spans="2:10" ht="30" customHeight="1">
      <c r="B36" s="58" t="s">
        <v>31</v>
      </c>
      <c r="C36" s="118"/>
      <c r="D36" s="119"/>
      <c r="E36" s="31"/>
      <c r="F36" s="32"/>
      <c r="G36" s="32"/>
      <c r="H36" s="33"/>
    </row>
    <row r="37" spans="2:10" ht="12.6" customHeight="1">
      <c r="B37" s="34" t="s">
        <v>32</v>
      </c>
      <c r="C37" s="103"/>
      <c r="D37" s="104"/>
      <c r="E37" s="35"/>
      <c r="F37" s="36"/>
      <c r="G37" s="79">
        <f>SUM(G35+G31+G19)</f>
        <v>0</v>
      </c>
      <c r="H37" s="37"/>
    </row>
    <row r="38" spans="2:10">
      <c r="B38" s="38" t="s">
        <v>33</v>
      </c>
      <c r="C38" s="103"/>
      <c r="D38" s="104"/>
      <c r="E38" s="39" t="s">
        <v>8</v>
      </c>
      <c r="F38" s="40" t="s">
        <v>34</v>
      </c>
      <c r="G38" s="107" t="s">
        <v>35</v>
      </c>
      <c r="H38" s="108"/>
    </row>
    <row r="39" spans="2:10" ht="12.6" customHeight="1">
      <c r="B39" s="34" t="s">
        <v>12</v>
      </c>
      <c r="C39" s="103"/>
      <c r="D39" s="104"/>
      <c r="E39" s="41">
        <f>E9</f>
        <v>0</v>
      </c>
      <c r="F39" s="72"/>
      <c r="G39" s="109">
        <f>E39*F39</f>
        <v>0</v>
      </c>
      <c r="H39" s="110"/>
    </row>
    <row r="40" spans="2:10" ht="12.6" customHeight="1">
      <c r="B40" s="34" t="s">
        <v>36</v>
      </c>
      <c r="C40" s="103"/>
      <c r="D40" s="104"/>
      <c r="E40" s="34"/>
      <c r="F40" s="98"/>
      <c r="G40" s="99">
        <v>1E-3</v>
      </c>
      <c r="H40" s="11">
        <f>G40/G41</f>
        <v>1</v>
      </c>
      <c r="I40" s="84"/>
      <c r="J40" s="85"/>
    </row>
    <row r="41" spans="2:10" ht="12.6" customHeight="1">
      <c r="B41" s="34" t="s">
        <v>37</v>
      </c>
      <c r="C41" s="103"/>
      <c r="D41" s="104"/>
      <c r="E41" s="111"/>
      <c r="F41" s="112"/>
      <c r="G41" s="79">
        <f>SUM(G37-F39+G40)</f>
        <v>1E-3</v>
      </c>
      <c r="H41" s="42"/>
      <c r="I41" s="86"/>
      <c r="J41" s="85"/>
    </row>
    <row r="42" spans="2:10" ht="34.200000000000003">
      <c r="B42" s="38" t="s">
        <v>43</v>
      </c>
      <c r="C42" s="43"/>
      <c r="D42" s="44"/>
      <c r="E42" s="34"/>
      <c r="F42" s="98"/>
      <c r="G42" s="100">
        <v>7404</v>
      </c>
      <c r="H42" s="45"/>
      <c r="J42" s="46"/>
    </row>
    <row r="43" spans="2:10" ht="30" customHeight="1" thickBot="1">
      <c r="B43" s="62" t="s">
        <v>38</v>
      </c>
      <c r="C43" s="105"/>
      <c r="D43" s="106"/>
      <c r="E43" s="47"/>
      <c r="F43" s="48"/>
      <c r="G43" s="49">
        <f>SUM(G41/G42)</f>
        <v>1.350621285791464E-7</v>
      </c>
      <c r="H43" s="50"/>
    </row>
    <row r="44" spans="2:10" ht="6.6" customHeight="1">
      <c r="B44" s="51"/>
      <c r="C44" s="52"/>
      <c r="D44" s="52"/>
      <c r="E44" s="52"/>
      <c r="F44" s="52"/>
      <c r="G44" s="52"/>
      <c r="H44" s="52"/>
    </row>
    <row r="45" spans="2:10">
      <c r="B45" s="51"/>
    </row>
    <row r="46" spans="2:10">
      <c r="B46" s="51"/>
    </row>
    <row r="47" spans="2:10">
      <c r="B47" s="51"/>
    </row>
    <row r="48" spans="2:10">
      <c r="B48" s="51"/>
    </row>
    <row r="49" spans="2:2">
      <c r="B49" s="51"/>
    </row>
    <row r="50" spans="2:2">
      <c r="B50" s="51"/>
    </row>
    <row r="51" spans="2:2">
      <c r="B51" s="51"/>
    </row>
    <row r="52" spans="2:2">
      <c r="B52" s="51"/>
    </row>
    <row r="53" spans="2:2">
      <c r="B53" s="51"/>
    </row>
    <row r="54" spans="2:2">
      <c r="B54" s="51"/>
    </row>
    <row r="55" spans="2:2">
      <c r="B55" s="51"/>
    </row>
    <row r="56" spans="2:2">
      <c r="B56" s="51"/>
    </row>
    <row r="57" spans="2:2">
      <c r="B57" s="51"/>
    </row>
    <row r="58" spans="2:2">
      <c r="B58" s="51"/>
    </row>
  </sheetData>
  <mergeCells count="34">
    <mergeCell ref="D1:F1"/>
    <mergeCell ref="G1:H1"/>
    <mergeCell ref="E6:H6"/>
    <mergeCell ref="C7:D7"/>
    <mergeCell ref="C9:D9"/>
    <mergeCell ref="C10:D10"/>
    <mergeCell ref="C11:D11"/>
    <mergeCell ref="C13:D13"/>
    <mergeCell ref="C14:D14"/>
    <mergeCell ref="C16:D16"/>
    <mergeCell ref="C17:D17"/>
    <mergeCell ref="C18:D18"/>
    <mergeCell ref="C20:D20"/>
    <mergeCell ref="C21:D21"/>
    <mergeCell ref="C23:D23"/>
    <mergeCell ref="C24:D24"/>
    <mergeCell ref="C25:D25"/>
    <mergeCell ref="C27:D27"/>
    <mergeCell ref="C28:D28"/>
    <mergeCell ref="C29:D29"/>
    <mergeCell ref="C30:D30"/>
    <mergeCell ref="C32:D32"/>
    <mergeCell ref="C33:D33"/>
    <mergeCell ref="C34:D34"/>
    <mergeCell ref="C36:D36"/>
    <mergeCell ref="C37:D37"/>
    <mergeCell ref="C38:D38"/>
    <mergeCell ref="C43:D43"/>
    <mergeCell ref="G38:H38"/>
    <mergeCell ref="C39:D39"/>
    <mergeCell ref="G39:H39"/>
    <mergeCell ref="C40:D40"/>
    <mergeCell ref="C41:D41"/>
    <mergeCell ref="E41:F41"/>
  </mergeCells>
  <printOptions horizontalCentered="1"/>
  <pageMargins left="0.7" right="0.7" top="0.75" bottom="0.75" header="0.3" footer="0.3"/>
  <pageSetup scale="82" fitToHeight="0" orientation="portrait" r:id="rId1"/>
  <headerFooter alignWithMargins="0">
    <oddHeader>&amp;C&amp;"Tahoma,Regular"&amp;14Sample Monthly Hourly Rate Calculation&amp;R&amp;"Tahoma,Regular"&amp;14Attachment 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58"/>
  <sheetViews>
    <sheetView showGridLines="0" showZeros="0" tabSelected="1" showWhiteSpace="0" topLeftCell="A2" zoomScaleNormal="100" workbookViewId="0">
      <selection activeCell="B6" sqref="B6"/>
    </sheetView>
  </sheetViews>
  <sheetFormatPr defaultColWidth="9.109375" defaultRowHeight="11.4"/>
  <cols>
    <col min="1" max="1" width="1.6640625" style="1" customWidth="1"/>
    <col min="2" max="2" width="33.21875" style="1" customWidth="1"/>
    <col min="3" max="3" width="9.21875" style="1" customWidth="1"/>
    <col min="4" max="4" width="2.5546875" style="1" customWidth="1"/>
    <col min="5" max="5" width="7.6640625" style="1" customWidth="1"/>
    <col min="6" max="6" width="12.5546875" style="1" bestFit="1" customWidth="1"/>
    <col min="7" max="7" width="15.109375" style="1" customWidth="1"/>
    <col min="8" max="8" width="9.109375" style="1"/>
    <col min="9" max="9" width="1.44140625" style="1" customWidth="1"/>
    <col min="10" max="11" width="13.44140625" style="1" customWidth="1"/>
    <col min="12" max="16384" width="9.109375" style="1"/>
  </cols>
  <sheetData>
    <row r="1" spans="2:10" hidden="1">
      <c r="B1" s="2"/>
      <c r="C1" s="3" t="s">
        <v>0</v>
      </c>
      <c r="D1" s="122" t="s">
        <v>40</v>
      </c>
      <c r="E1" s="122"/>
      <c r="F1" s="123"/>
      <c r="G1" s="124" t="s">
        <v>39</v>
      </c>
      <c r="H1" s="112"/>
    </row>
    <row r="2" spans="2:10">
      <c r="B2" s="90"/>
      <c r="C2" s="91"/>
      <c r="D2" s="92"/>
      <c r="E2" s="92"/>
      <c r="F2" s="92"/>
      <c r="G2" s="93"/>
      <c r="H2" s="91"/>
    </row>
    <row r="3" spans="2:10">
      <c r="B3" s="90"/>
      <c r="C3" s="91"/>
      <c r="D3" s="92"/>
      <c r="E3" s="92"/>
      <c r="F3" s="92"/>
      <c r="G3" s="93"/>
      <c r="H3" s="91"/>
    </row>
    <row r="4" spans="2:10" ht="12" thickBot="1">
      <c r="B4" s="90" t="s">
        <v>55</v>
      </c>
      <c r="C4" s="91"/>
      <c r="D4" s="90" t="s">
        <v>0</v>
      </c>
      <c r="E4" s="90"/>
      <c r="F4" s="94"/>
      <c r="G4" s="95"/>
      <c r="H4" s="96"/>
    </row>
    <row r="5" spans="2:10" ht="12" thickBot="1">
      <c r="B5" s="90"/>
      <c r="C5" s="91"/>
      <c r="D5" s="92"/>
      <c r="E5" s="92"/>
      <c r="F5" s="92"/>
      <c r="G5" s="93"/>
      <c r="H5" s="91"/>
    </row>
    <row r="6" spans="2:10" ht="19.8" customHeight="1" thickBot="1">
      <c r="B6" s="87" t="s">
        <v>51</v>
      </c>
      <c r="C6" s="88" t="s">
        <v>52</v>
      </c>
      <c r="D6" s="89"/>
      <c r="E6" s="125" t="s">
        <v>53</v>
      </c>
      <c r="F6" s="126"/>
      <c r="G6" s="126"/>
      <c r="H6" s="126"/>
    </row>
    <row r="7" spans="2:10" ht="30" customHeight="1" thickBot="1">
      <c r="B7" s="53" t="s">
        <v>1</v>
      </c>
      <c r="C7" s="127" t="s">
        <v>2</v>
      </c>
      <c r="D7" s="127"/>
      <c r="E7" s="54" t="s">
        <v>3</v>
      </c>
      <c r="F7" s="55" t="s">
        <v>4</v>
      </c>
      <c r="G7" s="55" t="s">
        <v>5</v>
      </c>
      <c r="H7" s="56" t="s">
        <v>45</v>
      </c>
    </row>
    <row r="8" spans="2:10" ht="12.6" customHeight="1">
      <c r="B8" s="65" t="s">
        <v>6</v>
      </c>
      <c r="C8" s="4"/>
      <c r="D8" s="5"/>
      <c r="E8" s="5"/>
      <c r="F8" s="6"/>
      <c r="G8" s="6"/>
      <c r="H8" s="7"/>
      <c r="I8" s="8"/>
      <c r="J8" s="9"/>
    </row>
    <row r="9" spans="2:10" ht="12.6" customHeight="1">
      <c r="B9" s="66" t="s">
        <v>7</v>
      </c>
      <c r="C9" s="117" t="s">
        <v>8</v>
      </c>
      <c r="D9" s="114"/>
      <c r="E9" s="10"/>
      <c r="F9" s="70"/>
      <c r="G9" s="71">
        <f>E9*F9</f>
        <v>0</v>
      </c>
      <c r="H9" s="11">
        <f>G9/G41</f>
        <v>0</v>
      </c>
      <c r="I9" s="81"/>
      <c r="J9" s="82"/>
    </row>
    <row r="10" spans="2:10" ht="12.6" customHeight="1">
      <c r="B10" s="20" t="s">
        <v>9</v>
      </c>
      <c r="C10" s="117" t="s">
        <v>49</v>
      </c>
      <c r="D10" s="114"/>
      <c r="E10" s="12"/>
      <c r="F10" s="72"/>
      <c r="G10" s="71">
        <f>E10*F10</f>
        <v>0</v>
      </c>
      <c r="H10" s="11">
        <f>G10/G41</f>
        <v>0</v>
      </c>
      <c r="I10" s="83"/>
      <c r="J10" s="82"/>
    </row>
    <row r="11" spans="2:10" ht="22.8">
      <c r="B11" s="30" t="s">
        <v>10</v>
      </c>
      <c r="C11" s="117" t="s">
        <v>49</v>
      </c>
      <c r="D11" s="114"/>
      <c r="E11" s="12"/>
      <c r="F11" s="72"/>
      <c r="G11" s="73">
        <f>E11*F11</f>
        <v>0</v>
      </c>
      <c r="H11" s="11">
        <f>G11/G41</f>
        <v>0</v>
      </c>
      <c r="J11" s="14"/>
    </row>
    <row r="12" spans="2:10" ht="12.6" customHeight="1">
      <c r="B12" s="67" t="s">
        <v>11</v>
      </c>
      <c r="C12" s="15"/>
      <c r="D12" s="16"/>
      <c r="E12" s="17"/>
      <c r="F12" s="74"/>
      <c r="G12" s="74"/>
      <c r="H12" s="18"/>
    </row>
    <row r="13" spans="2:10" ht="12.6" customHeight="1">
      <c r="B13" s="20" t="s">
        <v>12</v>
      </c>
      <c r="C13" s="113" t="s">
        <v>47</v>
      </c>
      <c r="D13" s="114"/>
      <c r="E13" s="12"/>
      <c r="F13" s="75">
        <v>4.3600000000000003</v>
      </c>
      <c r="G13" s="73">
        <f>E13*F13</f>
        <v>0</v>
      </c>
      <c r="H13" s="11">
        <f>G13/G41</f>
        <v>0</v>
      </c>
    </row>
    <row r="14" spans="2:10" ht="12.6" customHeight="1">
      <c r="B14" s="20" t="s">
        <v>42</v>
      </c>
      <c r="C14" s="113" t="s">
        <v>47</v>
      </c>
      <c r="D14" s="114"/>
      <c r="E14" s="12"/>
      <c r="F14" s="72"/>
      <c r="G14" s="73">
        <f>E14*F14</f>
        <v>0</v>
      </c>
      <c r="H14" s="11">
        <f>G14/G41</f>
        <v>0</v>
      </c>
    </row>
    <row r="15" spans="2:10" ht="12.6" customHeight="1">
      <c r="B15" s="20" t="s">
        <v>13</v>
      </c>
      <c r="C15" s="15"/>
      <c r="D15" s="16"/>
      <c r="E15" s="16"/>
      <c r="F15" s="74"/>
      <c r="G15" s="74"/>
      <c r="H15" s="18"/>
    </row>
    <row r="16" spans="2:10" ht="12.6" customHeight="1">
      <c r="B16" s="20" t="s">
        <v>14</v>
      </c>
      <c r="C16" s="120" t="s">
        <v>8</v>
      </c>
      <c r="D16" s="121"/>
      <c r="E16" s="19"/>
      <c r="F16" s="76"/>
      <c r="G16" s="77">
        <f>E16*F16</f>
        <v>0</v>
      </c>
      <c r="H16" s="11">
        <f>G16/G41</f>
        <v>0</v>
      </c>
    </row>
    <row r="17" spans="2:8" ht="12.6" customHeight="1">
      <c r="B17" s="20" t="s">
        <v>15</v>
      </c>
      <c r="C17" s="120" t="s">
        <v>48</v>
      </c>
      <c r="D17" s="121"/>
      <c r="E17" s="19"/>
      <c r="F17" s="76"/>
      <c r="G17" s="77">
        <f>E17*F17</f>
        <v>0</v>
      </c>
      <c r="H17" s="11">
        <f>G17/G41</f>
        <v>0</v>
      </c>
    </row>
    <row r="18" spans="2:8" ht="22.8">
      <c r="B18" s="20" t="s">
        <v>44</v>
      </c>
      <c r="C18" s="113" t="s">
        <v>8</v>
      </c>
      <c r="D18" s="114"/>
      <c r="E18" s="21"/>
      <c r="F18" s="72"/>
      <c r="G18" s="77">
        <f>E18*F18</f>
        <v>0</v>
      </c>
      <c r="H18" s="11">
        <f>G18/G41</f>
        <v>0</v>
      </c>
    </row>
    <row r="19" spans="2:8" ht="16.8" customHeight="1">
      <c r="B19" s="57" t="s">
        <v>16</v>
      </c>
      <c r="C19" s="22"/>
      <c r="D19" s="23"/>
      <c r="E19" s="23"/>
      <c r="F19" s="78"/>
      <c r="G19" s="79">
        <f>SUM(G9:G18)</f>
        <v>0</v>
      </c>
      <c r="H19" s="11">
        <f>G19/G41</f>
        <v>0</v>
      </c>
    </row>
    <row r="20" spans="2:8" ht="30" customHeight="1">
      <c r="B20" s="58" t="s">
        <v>17</v>
      </c>
      <c r="C20" s="115" t="s">
        <v>2</v>
      </c>
      <c r="D20" s="116"/>
      <c r="E20" s="59" t="s">
        <v>3</v>
      </c>
      <c r="F20" s="60" t="s">
        <v>4</v>
      </c>
      <c r="G20" s="60" t="s">
        <v>5</v>
      </c>
      <c r="H20" s="68" t="s">
        <v>45</v>
      </c>
    </row>
    <row r="21" spans="2:8" ht="12.6" customHeight="1">
      <c r="B21" s="63" t="s">
        <v>18</v>
      </c>
      <c r="C21" s="120" t="s">
        <v>49</v>
      </c>
      <c r="D21" s="121"/>
      <c r="E21" s="25"/>
      <c r="F21" s="80"/>
      <c r="G21" s="77">
        <f>E21*F21</f>
        <v>0</v>
      </c>
      <c r="H21" s="11">
        <f>G21/G41</f>
        <v>0</v>
      </c>
    </row>
    <row r="22" spans="2:8" ht="12.6" customHeight="1">
      <c r="B22" s="30" t="s">
        <v>19</v>
      </c>
      <c r="C22" s="15"/>
      <c r="D22" s="16"/>
      <c r="E22" s="16"/>
      <c r="F22" s="74"/>
      <c r="G22" s="74"/>
      <c r="H22" s="18"/>
    </row>
    <row r="23" spans="2:8" ht="12.6" customHeight="1">
      <c r="B23" s="64" t="s">
        <v>46</v>
      </c>
      <c r="C23" s="113" t="s">
        <v>48</v>
      </c>
      <c r="D23" s="114"/>
      <c r="E23" s="97">
        <v>6588</v>
      </c>
      <c r="F23" s="72"/>
      <c r="G23" s="77">
        <f>E23*F23</f>
        <v>0</v>
      </c>
      <c r="H23" s="11">
        <f>G23/G41</f>
        <v>0</v>
      </c>
    </row>
    <row r="24" spans="2:8" ht="12.6" customHeight="1">
      <c r="B24" s="27" t="s">
        <v>20</v>
      </c>
      <c r="C24" s="113" t="s">
        <v>50</v>
      </c>
      <c r="D24" s="114"/>
      <c r="E24" s="12"/>
      <c r="F24" s="72"/>
      <c r="G24" s="77">
        <f>E24*F24</f>
        <v>0</v>
      </c>
      <c r="H24" s="11">
        <f>G24/G41</f>
        <v>0</v>
      </c>
    </row>
    <row r="25" spans="2:8" ht="12.6" customHeight="1">
      <c r="B25" s="27" t="s">
        <v>21</v>
      </c>
      <c r="C25" s="113" t="s">
        <v>50</v>
      </c>
      <c r="D25" s="114"/>
      <c r="E25" s="12"/>
      <c r="F25" s="72"/>
      <c r="G25" s="77">
        <f>E25*F25</f>
        <v>0</v>
      </c>
      <c r="H25" s="11">
        <f>G25/G41</f>
        <v>0</v>
      </c>
    </row>
    <row r="26" spans="2:8" ht="12.6" customHeight="1">
      <c r="B26" s="30" t="s">
        <v>22</v>
      </c>
      <c r="C26" s="15"/>
      <c r="D26" s="16"/>
      <c r="E26" s="26"/>
      <c r="F26" s="74"/>
      <c r="G26" s="74"/>
      <c r="H26" s="18"/>
    </row>
    <row r="27" spans="2:8">
      <c r="B27" s="30" t="s">
        <v>23</v>
      </c>
      <c r="C27" s="113" t="s">
        <v>50</v>
      </c>
      <c r="D27" s="114"/>
      <c r="E27" s="12"/>
      <c r="F27" s="72"/>
      <c r="G27" s="77">
        <f>E27*F27</f>
        <v>0</v>
      </c>
      <c r="H27" s="11">
        <f>G27/G41</f>
        <v>0</v>
      </c>
    </row>
    <row r="28" spans="2:8" ht="12.6" customHeight="1">
      <c r="B28" s="30" t="s">
        <v>24</v>
      </c>
      <c r="C28" s="113" t="s">
        <v>50</v>
      </c>
      <c r="D28" s="114"/>
      <c r="E28" s="12"/>
      <c r="F28" s="72"/>
      <c r="G28" s="77">
        <f>E28*F28</f>
        <v>0</v>
      </c>
      <c r="H28" s="11">
        <f>G28/G41</f>
        <v>0</v>
      </c>
    </row>
    <row r="29" spans="2:8" ht="12.6" customHeight="1">
      <c r="B29" s="30" t="s">
        <v>25</v>
      </c>
      <c r="C29" s="113" t="s">
        <v>50</v>
      </c>
      <c r="D29" s="114"/>
      <c r="E29" s="12"/>
      <c r="F29" s="72"/>
      <c r="G29" s="77">
        <f>E29*F29</f>
        <v>0</v>
      </c>
      <c r="H29" s="11">
        <f>G29/G41</f>
        <v>0</v>
      </c>
    </row>
    <row r="30" spans="2:8" ht="12.6" customHeight="1">
      <c r="B30" s="27" t="s">
        <v>41</v>
      </c>
      <c r="C30" s="113" t="s">
        <v>48</v>
      </c>
      <c r="D30" s="114"/>
      <c r="E30" s="28"/>
      <c r="F30" s="72"/>
      <c r="G30" s="77">
        <f>E30*F30</f>
        <v>0</v>
      </c>
      <c r="H30" s="11">
        <f>G30/G41</f>
        <v>0</v>
      </c>
    </row>
    <row r="31" spans="2:8" ht="16.8" customHeight="1">
      <c r="B31" s="61" t="s">
        <v>26</v>
      </c>
      <c r="C31" s="22"/>
      <c r="D31" s="23"/>
      <c r="E31" s="29"/>
      <c r="F31" s="24"/>
      <c r="G31" s="79">
        <f>SUM(G21:G30)</f>
        <v>0</v>
      </c>
      <c r="H31" s="11">
        <f>G31/G41</f>
        <v>0</v>
      </c>
    </row>
    <row r="32" spans="2:8" ht="30" customHeight="1">
      <c r="B32" s="58" t="s">
        <v>27</v>
      </c>
      <c r="C32" s="115" t="s">
        <v>2</v>
      </c>
      <c r="D32" s="116"/>
      <c r="E32" s="59" t="s">
        <v>3</v>
      </c>
      <c r="F32" s="60" t="s">
        <v>4</v>
      </c>
      <c r="G32" s="60" t="s">
        <v>5</v>
      </c>
      <c r="H32" s="69" t="s">
        <v>45</v>
      </c>
    </row>
    <row r="33" spans="2:10" ht="22.8">
      <c r="B33" s="30" t="s">
        <v>28</v>
      </c>
      <c r="C33" s="113" t="s">
        <v>49</v>
      </c>
      <c r="D33" s="114"/>
      <c r="E33" s="12"/>
      <c r="F33" s="72"/>
      <c r="G33" s="77">
        <f>E33*F33</f>
        <v>0</v>
      </c>
      <c r="H33" s="11">
        <f>G33/G41</f>
        <v>0</v>
      </c>
    </row>
    <row r="34" spans="2:10" ht="12.6" customHeight="1">
      <c r="B34" s="19" t="s">
        <v>29</v>
      </c>
      <c r="C34" s="117"/>
      <c r="D34" s="114"/>
      <c r="E34" s="12"/>
      <c r="F34" s="13"/>
      <c r="G34" s="77">
        <f>E34*F34</f>
        <v>0</v>
      </c>
      <c r="H34" s="11">
        <f>G34/G41</f>
        <v>0</v>
      </c>
    </row>
    <row r="35" spans="2:10" ht="16.8" customHeight="1">
      <c r="B35" s="61" t="s">
        <v>30</v>
      </c>
      <c r="C35" s="22"/>
      <c r="D35" s="23"/>
      <c r="E35" s="29"/>
      <c r="F35" s="24"/>
      <c r="G35" s="79">
        <f>SUM(G33:G34)</f>
        <v>0</v>
      </c>
      <c r="H35" s="11">
        <f>G35/G41</f>
        <v>0</v>
      </c>
    </row>
    <row r="36" spans="2:10" ht="30" customHeight="1">
      <c r="B36" s="58" t="s">
        <v>31</v>
      </c>
      <c r="C36" s="118"/>
      <c r="D36" s="119"/>
      <c r="E36" s="31"/>
      <c r="F36" s="32"/>
      <c r="G36" s="32"/>
      <c r="H36" s="33"/>
    </row>
    <row r="37" spans="2:10" ht="12.6" customHeight="1">
      <c r="B37" s="34" t="s">
        <v>32</v>
      </c>
      <c r="C37" s="103"/>
      <c r="D37" s="104"/>
      <c r="E37" s="35"/>
      <c r="F37" s="36"/>
      <c r="G37" s="79">
        <f>SUM(G35+G31+G19)</f>
        <v>0</v>
      </c>
      <c r="H37" s="37"/>
    </row>
    <row r="38" spans="2:10">
      <c r="B38" s="38" t="s">
        <v>33</v>
      </c>
      <c r="C38" s="103"/>
      <c r="D38" s="104"/>
      <c r="E38" s="39" t="s">
        <v>8</v>
      </c>
      <c r="F38" s="40" t="s">
        <v>34</v>
      </c>
      <c r="G38" s="107" t="s">
        <v>35</v>
      </c>
      <c r="H38" s="108"/>
    </row>
    <row r="39" spans="2:10" ht="12.6" customHeight="1">
      <c r="B39" s="34" t="s">
        <v>12</v>
      </c>
      <c r="C39" s="103"/>
      <c r="D39" s="104"/>
      <c r="E39" s="41">
        <f>E9</f>
        <v>0</v>
      </c>
      <c r="F39" s="72"/>
      <c r="G39" s="109">
        <f>E39*F39</f>
        <v>0</v>
      </c>
      <c r="H39" s="110"/>
    </row>
    <row r="40" spans="2:10" ht="12.6" customHeight="1">
      <c r="B40" s="34" t="s">
        <v>36</v>
      </c>
      <c r="C40" s="103"/>
      <c r="D40" s="104"/>
      <c r="E40" s="34"/>
      <c r="F40" s="98"/>
      <c r="G40" s="99">
        <v>1E-3</v>
      </c>
      <c r="H40" s="11">
        <f>G40/G41</f>
        <v>1</v>
      </c>
      <c r="I40" s="84"/>
      <c r="J40" s="85"/>
    </row>
    <row r="41" spans="2:10" ht="12.6" customHeight="1">
      <c r="B41" s="34" t="s">
        <v>37</v>
      </c>
      <c r="C41" s="103"/>
      <c r="D41" s="104"/>
      <c r="E41" s="111"/>
      <c r="F41" s="112"/>
      <c r="G41" s="79">
        <f>SUM(G37-F39+G40)</f>
        <v>1E-3</v>
      </c>
      <c r="H41" s="42"/>
      <c r="I41" s="86"/>
      <c r="J41" s="85"/>
    </row>
    <row r="42" spans="2:10" ht="34.200000000000003">
      <c r="B42" s="38" t="s">
        <v>43</v>
      </c>
      <c r="C42" s="43"/>
      <c r="D42" s="44"/>
      <c r="E42" s="34"/>
      <c r="F42" s="98"/>
      <c r="G42" s="100">
        <v>6588</v>
      </c>
      <c r="H42" s="45"/>
      <c r="J42" s="46"/>
    </row>
    <row r="43" spans="2:10" ht="30" customHeight="1" thickBot="1">
      <c r="B43" s="128" t="s">
        <v>38</v>
      </c>
      <c r="C43" s="129"/>
      <c r="D43" s="130"/>
      <c r="E43" s="47"/>
      <c r="F43" s="48"/>
      <c r="G43" s="101">
        <f>SUM(G41/G42)</f>
        <v>1.5179113539769277E-7</v>
      </c>
      <c r="H43" s="50"/>
    </row>
    <row r="44" spans="2:10" ht="6.6" customHeight="1">
      <c r="B44" s="51"/>
      <c r="C44" s="52"/>
      <c r="D44" s="52"/>
      <c r="E44" s="52"/>
      <c r="F44" s="52"/>
      <c r="G44" s="52"/>
      <c r="H44" s="52"/>
    </row>
    <row r="45" spans="2:10">
      <c r="B45" s="51"/>
    </row>
    <row r="46" spans="2:10">
      <c r="B46" s="51"/>
    </row>
    <row r="47" spans="2:10">
      <c r="B47" s="51"/>
    </row>
    <row r="48" spans="2:10">
      <c r="B48" s="51"/>
    </row>
    <row r="49" spans="2:2">
      <c r="B49" s="51"/>
    </row>
    <row r="50" spans="2:2">
      <c r="B50" s="51"/>
    </row>
    <row r="51" spans="2:2">
      <c r="B51" s="51"/>
    </row>
    <row r="52" spans="2:2">
      <c r="B52" s="51"/>
    </row>
    <row r="53" spans="2:2">
      <c r="B53" s="51"/>
    </row>
    <row r="54" spans="2:2">
      <c r="B54" s="51"/>
    </row>
    <row r="55" spans="2:2">
      <c r="B55" s="51"/>
    </row>
    <row r="56" spans="2:2">
      <c r="B56" s="51"/>
    </row>
    <row r="57" spans="2:2">
      <c r="B57" s="51"/>
    </row>
    <row r="58" spans="2:2">
      <c r="B58" s="51"/>
    </row>
  </sheetData>
  <mergeCells count="34">
    <mergeCell ref="D1:F1"/>
    <mergeCell ref="G1:H1"/>
    <mergeCell ref="E6:H6"/>
    <mergeCell ref="C7:D7"/>
    <mergeCell ref="C9:D9"/>
    <mergeCell ref="C10:D10"/>
    <mergeCell ref="C11:D11"/>
    <mergeCell ref="C13:D13"/>
    <mergeCell ref="C14:D14"/>
    <mergeCell ref="C16:D16"/>
    <mergeCell ref="E41:F41"/>
    <mergeCell ref="C17:D17"/>
    <mergeCell ref="C18:D18"/>
    <mergeCell ref="C20:D20"/>
    <mergeCell ref="C21:D21"/>
    <mergeCell ref="C23:D23"/>
    <mergeCell ref="G38:H38"/>
    <mergeCell ref="C39:D39"/>
    <mergeCell ref="G39:H39"/>
    <mergeCell ref="C28:D28"/>
    <mergeCell ref="C29:D29"/>
    <mergeCell ref="C30:D30"/>
    <mergeCell ref="C32:D32"/>
    <mergeCell ref="C33:D33"/>
    <mergeCell ref="C34:D34"/>
    <mergeCell ref="C36:D36"/>
    <mergeCell ref="C37:D37"/>
    <mergeCell ref="C38:D38"/>
    <mergeCell ref="B43:D43"/>
    <mergeCell ref="C24:D24"/>
    <mergeCell ref="C25:D25"/>
    <mergeCell ref="C27:D27"/>
    <mergeCell ref="C40:D40"/>
    <mergeCell ref="C41:D41"/>
  </mergeCells>
  <printOptions horizontalCentered="1"/>
  <pageMargins left="0.7" right="0.7" top="0.75" bottom="0.75" header="0.3" footer="0.3"/>
  <pageSetup scale="82" fitToHeight="0" orientation="portrait" r:id="rId1"/>
  <headerFooter alignWithMargins="0">
    <oddHeader>&amp;C&amp;"Tahoma,Regular"&amp;14Sample Monthly Hourly Rate Calculation&amp;R&amp;"Tahoma,Regular"&amp;14Attachment 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G Beat 1</vt:lpstr>
      <vt:lpstr>FORM G Beat 2</vt:lpstr>
    </vt:vector>
  </TitlesOfParts>
  <Company>MTC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Stanislaus</dc:creator>
  <cp:lastModifiedBy>Yesenia Parra</cp:lastModifiedBy>
  <cp:lastPrinted>2012-10-26T16:33:35Z</cp:lastPrinted>
  <dcterms:created xsi:type="dcterms:W3CDTF">2006-07-26T20:45:22Z</dcterms:created>
  <dcterms:modified xsi:type="dcterms:W3CDTF">2013-03-26T16:21:26Z</dcterms:modified>
</cp:coreProperties>
</file>